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PRZETARG DOSTAWA EN. EL. 2020-2021\"/>
    </mc:Choice>
  </mc:AlternateContent>
  <bookViews>
    <workbookView xWindow="120" yWindow="108" windowWidth="19092" windowHeight="11700"/>
  </bookViews>
  <sheets>
    <sheet name="Arkusz1" sheetId="1" r:id="rId1"/>
    <sheet name="Arkusz5" sheetId="6" r:id="rId2"/>
  </sheets>
  <calcPr calcId="152511"/>
</workbook>
</file>

<file path=xl/calcChain.xml><?xml version="1.0" encoding="utf-8"?>
<calcChain xmlns="http://schemas.openxmlformats.org/spreadsheetml/2006/main">
  <c r="D29" i="1" l="1"/>
  <c r="E25" i="1" l="1"/>
  <c r="F25" i="1" s="1"/>
  <c r="G25" i="1" s="1"/>
  <c r="E24" i="1"/>
  <c r="F24" i="1" s="1"/>
  <c r="G24" i="1" s="1"/>
  <c r="E23" i="1"/>
  <c r="F23" i="1" l="1"/>
  <c r="G23" i="1" s="1"/>
  <c r="E6" i="1"/>
  <c r="E28" i="1"/>
  <c r="F28" i="1" s="1"/>
  <c r="G28" i="1" s="1"/>
  <c r="E27" i="1"/>
  <c r="F27" i="1" s="1"/>
  <c r="G27" i="1" s="1"/>
  <c r="E26" i="1"/>
  <c r="F26" i="1" s="1"/>
  <c r="G26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29" i="1" l="1"/>
  <c r="G7" i="1"/>
  <c r="G8" i="1"/>
  <c r="G9" i="1"/>
  <c r="G10" i="1"/>
  <c r="G11" i="1"/>
  <c r="G12" i="1"/>
  <c r="G13" i="1"/>
  <c r="G14" i="1"/>
  <c r="F6" i="1"/>
  <c r="F29" i="1" s="1"/>
  <c r="G6" i="1" l="1"/>
  <c r="G29" i="1" s="1"/>
</calcChain>
</file>

<file path=xl/sharedStrings.xml><?xml version="1.0" encoding="utf-8"?>
<sst xmlns="http://schemas.openxmlformats.org/spreadsheetml/2006/main" count="49" uniqueCount="32">
  <si>
    <t>Wyszczególnienie</t>
  </si>
  <si>
    <t>Cena jednostkowa netto za 1 kWh</t>
  </si>
  <si>
    <t>[ zł/kWh ]</t>
  </si>
  <si>
    <t>[ kWh ]</t>
  </si>
  <si>
    <r>
      <t>Sprzedaż energii elektrycznej dla taryfy</t>
    </r>
    <r>
      <rPr>
        <b/>
        <sz val="10"/>
        <color theme="1"/>
        <rFont val="Arial"/>
        <family val="2"/>
        <charset val="238"/>
      </rPr>
      <t xml:space="preserve"> R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</si>
  <si>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G11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</si>
  <si>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G12</t>
    </r>
  </si>
  <si>
    <r>
      <t>Sprzedaż energii elektrycznej dla taryfy</t>
    </r>
    <r>
      <rPr>
        <b/>
        <sz val="10"/>
        <color theme="1"/>
        <rFont val="Arial"/>
        <family val="2"/>
        <charset val="238"/>
      </rPr>
      <t xml:space="preserve"> C11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</si>
  <si>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C12B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</si>
  <si>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C12W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</si>
  <si>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C12A</t>
    </r>
  </si>
  <si>
    <r>
      <t>Sprzedaż energii elektrycznej dla taryfy</t>
    </r>
    <r>
      <rPr>
        <b/>
        <sz val="10"/>
        <color theme="1"/>
        <rFont val="Arial"/>
        <family val="2"/>
        <charset val="238"/>
      </rPr>
      <t xml:space="preserve"> C21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</si>
  <si>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C22B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</si>
  <si>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B23</t>
    </r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</si>
  <si>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B21</t>
    </r>
  </si>
  <si>
    <t>Razem</t>
  </si>
  <si>
    <t>[ zł ]</t>
  </si>
  <si>
    <t>Wartość podatku VAT</t>
  </si>
  <si>
    <t xml:space="preserve">Wartość netto </t>
  </si>
  <si>
    <t>Wartość Brutto</t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</si>
  <si>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C23</t>
    </r>
  </si>
  <si>
    <t>Przewidywane zużycie en. elektr. w okresie od 01.01.2020 do 31.12.2021</t>
  </si>
  <si>
    <r>
      <t xml:space="preserve">Sprzedaż energii elektrycznej dla taryfy </t>
    </r>
    <r>
      <rPr>
        <b/>
        <sz val="10"/>
        <color theme="1"/>
        <rFont val="Arial"/>
        <family val="2"/>
        <charset val="238"/>
      </rPr>
      <t>C22A</t>
    </r>
  </si>
  <si>
    <r>
      <t xml:space="preserve">Cena sprzedaży energii elektrycznej
</t>
    </r>
    <r>
      <rPr>
        <b/>
        <sz val="10"/>
        <color rgb="FFFF0000"/>
        <rFont val="Arial"/>
        <family val="2"/>
        <charset val="238"/>
      </rPr>
      <t xml:space="preserve"> z akcyzą</t>
    </r>
    <r>
      <rPr>
        <b/>
        <sz val="10"/>
        <color theme="1"/>
        <rFont val="Arial"/>
        <family val="2"/>
        <charset val="238"/>
      </rPr>
      <t xml:space="preserve"> Pozostałe godziny doby</t>
    </r>
  </si>
  <si>
    <r>
      <t xml:space="preserve">Cena sprzedaży energii elektrycznej
 </t>
    </r>
    <r>
      <rPr>
        <b/>
        <sz val="10"/>
        <color rgb="FFFF0000"/>
        <rFont val="Arial"/>
        <family val="2"/>
        <charset val="238"/>
      </rPr>
      <t>z akcyzą</t>
    </r>
    <r>
      <rPr>
        <b/>
        <sz val="10"/>
        <color theme="1"/>
        <rFont val="Arial"/>
        <family val="2"/>
        <charset val="238"/>
      </rPr>
      <t xml:space="preserve"> Szczyt popołudniowy</t>
    </r>
  </si>
  <si>
    <r>
      <t xml:space="preserve">Cena sprzedaży energii elektrycznej
</t>
    </r>
    <r>
      <rPr>
        <b/>
        <sz val="10"/>
        <color rgb="FFFF0000"/>
        <rFont val="Arial"/>
        <family val="2"/>
        <charset val="238"/>
      </rPr>
      <t xml:space="preserve"> z akcyzą</t>
    </r>
    <r>
      <rPr>
        <b/>
        <sz val="10"/>
        <color theme="1"/>
        <rFont val="Arial"/>
        <family val="2"/>
        <charset val="238"/>
      </rPr>
      <t xml:space="preserve"> Szczyt przedpołudniowy</t>
    </r>
  </si>
  <si>
    <r>
      <t xml:space="preserve">Cena sprzedaży energii elektrycznej
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z akcyzą </t>
    </r>
    <r>
      <rPr>
        <b/>
        <sz val="10"/>
        <color theme="1"/>
        <rFont val="Arial"/>
        <family val="2"/>
        <charset val="238"/>
      </rPr>
      <t>Jednostrefowa</t>
    </r>
  </si>
  <si>
    <r>
      <t xml:space="preserve">Cena sprzedaży energii elektrycznej
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z akcyzą</t>
    </r>
    <r>
      <rPr>
        <b/>
        <sz val="10"/>
        <color theme="1"/>
        <rFont val="Arial"/>
        <family val="2"/>
        <charset val="238"/>
      </rPr>
      <t xml:space="preserve"> Pozaszczytowa</t>
    </r>
  </si>
  <si>
    <r>
      <t xml:space="preserve">Cena sprzedaży energii elektrycznej
 </t>
    </r>
    <r>
      <rPr>
        <b/>
        <sz val="10"/>
        <color rgb="FFFF0000"/>
        <rFont val="Arial"/>
        <family val="2"/>
        <charset val="238"/>
      </rPr>
      <t>z akcyzą</t>
    </r>
    <r>
      <rPr>
        <b/>
        <sz val="10"/>
        <color theme="1"/>
        <rFont val="Arial"/>
        <family val="2"/>
        <charset val="238"/>
      </rPr>
      <t xml:space="preserve"> Szczytowa</t>
    </r>
  </si>
  <si>
    <r>
      <t xml:space="preserve">Cena sprzedaży energii elektrycznej
 </t>
    </r>
    <r>
      <rPr>
        <b/>
        <sz val="10"/>
        <color rgb="FFFF0000"/>
        <rFont val="Arial"/>
        <family val="2"/>
        <charset val="238"/>
      </rPr>
      <t>z akcyzą</t>
    </r>
    <r>
      <rPr>
        <b/>
        <sz val="10"/>
        <color theme="1"/>
        <rFont val="Arial"/>
        <family val="2"/>
        <charset val="238"/>
      </rPr>
      <t xml:space="preserve"> Nocna</t>
    </r>
  </si>
  <si>
    <r>
      <t xml:space="preserve">Cena sprzedaży energii elektrycznej
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z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akcyzą</t>
    </r>
    <r>
      <rPr>
        <b/>
        <sz val="10"/>
        <color theme="1"/>
        <rFont val="Arial"/>
        <family val="2"/>
        <charset val="238"/>
      </rPr>
      <t xml:space="preserve"> Dzienna</t>
    </r>
  </si>
  <si>
    <t>Tabela do wyliczenia ceny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</si>
</sst>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" fontId="0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A2" sqref="A2"/>
    </sheetView>
  </sheetViews>
  <sheetFormatPr defaultColWidth="31.88671875" defaultRowHeight="21.9" customHeight="1" x14ac:dyDescent="0.25"/>
  <cols>
    <col min="1" max="2" width="31.88671875" style="10"/>
    <col min="3" max="3" width="23.109375" style="10" customWidth="1"/>
    <col min="4" max="4" width="25.33203125" style="10" customWidth="1"/>
    <col min="5" max="5" width="19.5546875" style="10" customWidth="1"/>
    <col min="6" max="6" width="23.44140625" style="10" customWidth="1"/>
    <col min="7" max="7" width="23.88671875" style="10" customWidth="1"/>
    <col min="8" max="8" width="31.88671875" style="9"/>
    <col min="9" max="9" width="31.88671875" style="41"/>
    <col min="10" max="16384" width="31.88671875" style="10"/>
  </cols>
  <sheetData>
    <row r="1" spans="1:7" ht="21.9" customHeight="1" x14ac:dyDescent="0.25">
      <c r="A1" s="40" t="s">
        <v>31</v>
      </c>
    </row>
    <row r="2" spans="1:7" ht="21.9" customHeight="1" thickBot="1" x14ac:dyDescent="0.3"/>
    <row r="3" spans="1:7" ht="42" customHeight="1" x14ac:dyDescent="0.25">
      <c r="A3" s="33" t="s">
        <v>0</v>
      </c>
      <c r="B3" s="34"/>
      <c r="C3" s="1" t="s">
        <v>1</v>
      </c>
      <c r="D3" s="8" t="s">
        <v>21</v>
      </c>
      <c r="E3" s="1" t="s">
        <v>18</v>
      </c>
      <c r="F3" s="1" t="s">
        <v>17</v>
      </c>
      <c r="G3" s="2" t="s">
        <v>19</v>
      </c>
    </row>
    <row r="4" spans="1:7" ht="20.25" customHeight="1" x14ac:dyDescent="0.25">
      <c r="A4" s="35"/>
      <c r="B4" s="36"/>
      <c r="C4" s="11" t="s">
        <v>2</v>
      </c>
      <c r="D4" s="11" t="s">
        <v>3</v>
      </c>
      <c r="E4" s="11" t="s">
        <v>16</v>
      </c>
      <c r="F4" s="11" t="s">
        <v>16</v>
      </c>
      <c r="G4" s="12" t="s">
        <v>16</v>
      </c>
    </row>
    <row r="5" spans="1:7" ht="20.25" customHeight="1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5">
        <v>7</v>
      </c>
    </row>
    <row r="6" spans="1:7" ht="27.9" customHeight="1" thickBot="1" x14ac:dyDescent="0.3">
      <c r="A6" s="16" t="s">
        <v>4</v>
      </c>
      <c r="B6" s="18" t="s">
        <v>26</v>
      </c>
      <c r="C6" s="28"/>
      <c r="D6" s="17">
        <v>3920</v>
      </c>
      <c r="E6" s="18">
        <f>ROUND(C6*D6,2)</f>
        <v>0</v>
      </c>
      <c r="F6" s="18">
        <f>ROUND(E6*0.23,2)</f>
        <v>0</v>
      </c>
      <c r="G6" s="19">
        <f>E6+F6</f>
        <v>0</v>
      </c>
    </row>
    <row r="7" spans="1:7" ht="27.9" customHeight="1" thickBot="1" x14ac:dyDescent="0.3">
      <c r="A7" s="16" t="s">
        <v>5</v>
      </c>
      <c r="B7" s="18" t="s">
        <v>26</v>
      </c>
      <c r="C7" s="29"/>
      <c r="D7" s="3">
        <v>66508</v>
      </c>
      <c r="E7" s="18">
        <f t="shared" ref="E7:E28" si="0">ROUND(C7*D7,2)</f>
        <v>0</v>
      </c>
      <c r="F7" s="18">
        <f t="shared" ref="F7:F28" si="1">ROUND(E7*0.23,2)</f>
        <v>0</v>
      </c>
      <c r="G7" s="19">
        <f t="shared" ref="G7:G28" si="2">E7+F7</f>
        <v>0</v>
      </c>
    </row>
    <row r="8" spans="1:7" ht="27.9" customHeight="1" x14ac:dyDescent="0.25">
      <c r="A8" s="37" t="s">
        <v>6</v>
      </c>
      <c r="B8" s="21" t="s">
        <v>30</v>
      </c>
      <c r="C8" s="30"/>
      <c r="D8" s="22">
        <v>31172</v>
      </c>
      <c r="E8" s="20">
        <f t="shared" si="0"/>
        <v>0</v>
      </c>
      <c r="F8" s="20">
        <f t="shared" si="1"/>
        <v>0</v>
      </c>
      <c r="G8" s="23">
        <f t="shared" si="2"/>
        <v>0</v>
      </c>
    </row>
    <row r="9" spans="1:7" ht="27.9" customHeight="1" thickBot="1" x14ac:dyDescent="0.3">
      <c r="A9" s="38"/>
      <c r="B9" s="24" t="s">
        <v>29</v>
      </c>
      <c r="C9" s="31"/>
      <c r="D9" s="25">
        <v>19124</v>
      </c>
      <c r="E9" s="24">
        <f t="shared" si="0"/>
        <v>0</v>
      </c>
      <c r="F9" s="24">
        <f t="shared" si="1"/>
        <v>0</v>
      </c>
      <c r="G9" s="26">
        <f t="shared" si="2"/>
        <v>0</v>
      </c>
    </row>
    <row r="10" spans="1:7" ht="27.9" customHeight="1" thickBot="1" x14ac:dyDescent="0.3">
      <c r="A10" s="16" t="s">
        <v>7</v>
      </c>
      <c r="B10" s="18" t="s">
        <v>26</v>
      </c>
      <c r="C10" s="29"/>
      <c r="D10" s="17">
        <v>1764816</v>
      </c>
      <c r="E10" s="18">
        <f t="shared" si="0"/>
        <v>0</v>
      </c>
      <c r="F10" s="18">
        <f t="shared" si="1"/>
        <v>0</v>
      </c>
      <c r="G10" s="19">
        <f t="shared" si="2"/>
        <v>0</v>
      </c>
    </row>
    <row r="11" spans="1:7" ht="27.9" customHeight="1" x14ac:dyDescent="0.25">
      <c r="A11" s="37" t="s">
        <v>8</v>
      </c>
      <c r="B11" s="21" t="s">
        <v>30</v>
      </c>
      <c r="C11" s="30"/>
      <c r="D11" s="22">
        <v>972686</v>
      </c>
      <c r="E11" s="20">
        <f t="shared" si="0"/>
        <v>0</v>
      </c>
      <c r="F11" s="20">
        <f t="shared" si="1"/>
        <v>0</v>
      </c>
      <c r="G11" s="23">
        <f t="shared" si="2"/>
        <v>0</v>
      </c>
    </row>
    <row r="12" spans="1:7" ht="27.9" customHeight="1" thickBot="1" x14ac:dyDescent="0.3">
      <c r="A12" s="38"/>
      <c r="B12" s="24" t="s">
        <v>29</v>
      </c>
      <c r="C12" s="31"/>
      <c r="D12" s="25">
        <v>1344294</v>
      </c>
      <c r="E12" s="24">
        <f t="shared" si="0"/>
        <v>0</v>
      </c>
      <c r="F12" s="24">
        <f t="shared" si="1"/>
        <v>0</v>
      </c>
      <c r="G12" s="26">
        <f t="shared" si="2"/>
        <v>0</v>
      </c>
    </row>
    <row r="13" spans="1:7" ht="27.9" customHeight="1" x14ac:dyDescent="0.25">
      <c r="A13" s="37" t="s">
        <v>9</v>
      </c>
      <c r="B13" s="21" t="s">
        <v>30</v>
      </c>
      <c r="C13" s="30"/>
      <c r="D13" s="22">
        <v>80720</v>
      </c>
      <c r="E13" s="20">
        <f t="shared" si="0"/>
        <v>0</v>
      </c>
      <c r="F13" s="20">
        <f t="shared" si="1"/>
        <v>0</v>
      </c>
      <c r="G13" s="23">
        <f t="shared" si="2"/>
        <v>0</v>
      </c>
    </row>
    <row r="14" spans="1:7" ht="27.9" customHeight="1" thickBot="1" x14ac:dyDescent="0.3">
      <c r="A14" s="38"/>
      <c r="B14" s="24" t="s">
        <v>29</v>
      </c>
      <c r="C14" s="31"/>
      <c r="D14" s="25">
        <v>233560</v>
      </c>
      <c r="E14" s="24">
        <f t="shared" si="0"/>
        <v>0</v>
      </c>
      <c r="F14" s="24">
        <f t="shared" si="1"/>
        <v>0</v>
      </c>
      <c r="G14" s="26">
        <f t="shared" si="2"/>
        <v>0</v>
      </c>
    </row>
    <row r="15" spans="1:7" ht="27.9" customHeight="1" x14ac:dyDescent="0.25">
      <c r="A15" s="37" t="s">
        <v>10</v>
      </c>
      <c r="B15" s="21" t="s">
        <v>28</v>
      </c>
      <c r="C15" s="30"/>
      <c r="D15" s="22">
        <v>405728</v>
      </c>
      <c r="E15" s="20">
        <f t="shared" si="0"/>
        <v>0</v>
      </c>
      <c r="F15" s="20">
        <f t="shared" si="1"/>
        <v>0</v>
      </c>
      <c r="G15" s="23">
        <f t="shared" si="2"/>
        <v>0</v>
      </c>
    </row>
    <row r="16" spans="1:7" ht="27.9" customHeight="1" thickBot="1" x14ac:dyDescent="0.3">
      <c r="A16" s="38"/>
      <c r="B16" s="24" t="s">
        <v>27</v>
      </c>
      <c r="C16" s="31"/>
      <c r="D16" s="25">
        <v>1121188</v>
      </c>
      <c r="E16" s="24">
        <f t="shared" si="0"/>
        <v>0</v>
      </c>
      <c r="F16" s="24">
        <f t="shared" si="1"/>
        <v>0</v>
      </c>
      <c r="G16" s="26">
        <f t="shared" si="2"/>
        <v>0</v>
      </c>
    </row>
    <row r="17" spans="1:7" ht="27.9" customHeight="1" thickBot="1" x14ac:dyDescent="0.3">
      <c r="A17" s="16" t="s">
        <v>11</v>
      </c>
      <c r="B17" s="18" t="s">
        <v>26</v>
      </c>
      <c r="C17" s="29"/>
      <c r="D17" s="17">
        <v>537050</v>
      </c>
      <c r="E17" s="18">
        <f t="shared" si="0"/>
        <v>0</v>
      </c>
      <c r="F17" s="18">
        <f t="shared" si="1"/>
        <v>0</v>
      </c>
      <c r="G17" s="19">
        <f t="shared" si="2"/>
        <v>0</v>
      </c>
    </row>
    <row r="18" spans="1:7" ht="27.9" customHeight="1" x14ac:dyDescent="0.25">
      <c r="A18" s="37" t="s">
        <v>12</v>
      </c>
      <c r="B18" s="21" t="s">
        <v>30</v>
      </c>
      <c r="C18" s="30"/>
      <c r="D18" s="22">
        <v>815102</v>
      </c>
      <c r="E18" s="20">
        <f t="shared" si="0"/>
        <v>0</v>
      </c>
      <c r="F18" s="20">
        <f t="shared" si="1"/>
        <v>0</v>
      </c>
      <c r="G18" s="23">
        <f t="shared" si="2"/>
        <v>0</v>
      </c>
    </row>
    <row r="19" spans="1:7" ht="27.9" customHeight="1" thickBot="1" x14ac:dyDescent="0.3">
      <c r="A19" s="38"/>
      <c r="B19" s="24" t="s">
        <v>29</v>
      </c>
      <c r="C19" s="31"/>
      <c r="D19" s="25">
        <v>524074</v>
      </c>
      <c r="E19" s="24">
        <f t="shared" si="0"/>
        <v>0</v>
      </c>
      <c r="F19" s="24">
        <f t="shared" si="1"/>
        <v>0</v>
      </c>
      <c r="G19" s="26">
        <f t="shared" si="2"/>
        <v>0</v>
      </c>
    </row>
    <row r="20" spans="1:7" ht="27.9" customHeight="1" x14ac:dyDescent="0.25">
      <c r="A20" s="37" t="s">
        <v>22</v>
      </c>
      <c r="B20" s="21" t="s">
        <v>28</v>
      </c>
      <c r="C20" s="30"/>
      <c r="D20" s="22">
        <v>146240</v>
      </c>
      <c r="E20" s="20">
        <f t="shared" si="0"/>
        <v>0</v>
      </c>
      <c r="F20" s="20">
        <f t="shared" si="1"/>
        <v>0</v>
      </c>
      <c r="G20" s="23">
        <f t="shared" si="2"/>
        <v>0</v>
      </c>
    </row>
    <row r="21" spans="1:7" ht="27.9" customHeight="1" thickBot="1" x14ac:dyDescent="0.3">
      <c r="A21" s="38"/>
      <c r="B21" s="24" t="s">
        <v>27</v>
      </c>
      <c r="C21" s="31"/>
      <c r="D21" s="25">
        <v>386894</v>
      </c>
      <c r="E21" s="24">
        <f t="shared" si="0"/>
        <v>0</v>
      </c>
      <c r="F21" s="24">
        <f t="shared" si="1"/>
        <v>0</v>
      </c>
      <c r="G21" s="26">
        <f t="shared" si="2"/>
        <v>0</v>
      </c>
    </row>
    <row r="22" spans="1:7" ht="27.9" customHeight="1" thickBot="1" x14ac:dyDescent="0.3">
      <c r="A22" s="16" t="s">
        <v>14</v>
      </c>
      <c r="B22" s="18" t="s">
        <v>26</v>
      </c>
      <c r="C22" s="29"/>
      <c r="D22" s="17">
        <v>35320</v>
      </c>
      <c r="E22" s="18">
        <f t="shared" si="0"/>
        <v>0</v>
      </c>
      <c r="F22" s="18">
        <f t="shared" si="1"/>
        <v>0</v>
      </c>
      <c r="G22" s="19">
        <f t="shared" si="2"/>
        <v>0</v>
      </c>
    </row>
    <row r="23" spans="1:7" ht="27.9" customHeight="1" x14ac:dyDescent="0.25">
      <c r="A23" s="37" t="s">
        <v>13</v>
      </c>
      <c r="B23" s="21" t="s">
        <v>25</v>
      </c>
      <c r="C23" s="30"/>
      <c r="D23" s="22">
        <v>633952</v>
      </c>
      <c r="E23" s="20">
        <f t="shared" ref="E23:E25" si="3">ROUND(C23*D23,2)</f>
        <v>0</v>
      </c>
      <c r="F23" s="20">
        <f t="shared" ref="F23:F25" si="4">ROUND(E23*0.23,2)</f>
        <v>0</v>
      </c>
      <c r="G23" s="23">
        <f t="shared" ref="G23:G25" si="5">E23+F23</f>
        <v>0</v>
      </c>
    </row>
    <row r="24" spans="1:7" ht="27.9" customHeight="1" x14ac:dyDescent="0.25">
      <c r="A24" s="39"/>
      <c r="B24" s="14" t="s">
        <v>24</v>
      </c>
      <c r="C24" s="32"/>
      <c r="D24" s="27">
        <v>704418</v>
      </c>
      <c r="E24" s="11">
        <f t="shared" si="3"/>
        <v>0</v>
      </c>
      <c r="F24" s="11">
        <f t="shared" si="4"/>
        <v>0</v>
      </c>
      <c r="G24" s="12">
        <f t="shared" si="5"/>
        <v>0</v>
      </c>
    </row>
    <row r="25" spans="1:7" ht="27.9" customHeight="1" thickBot="1" x14ac:dyDescent="0.3">
      <c r="A25" s="38"/>
      <c r="B25" s="24" t="s">
        <v>23</v>
      </c>
      <c r="C25" s="31"/>
      <c r="D25" s="25">
        <v>2958272</v>
      </c>
      <c r="E25" s="24">
        <f t="shared" si="3"/>
        <v>0</v>
      </c>
      <c r="F25" s="24">
        <f t="shared" si="4"/>
        <v>0</v>
      </c>
      <c r="G25" s="26">
        <f t="shared" si="5"/>
        <v>0</v>
      </c>
    </row>
    <row r="26" spans="1:7" ht="27.9" customHeight="1" x14ac:dyDescent="0.25">
      <c r="A26" s="37" t="s">
        <v>20</v>
      </c>
      <c r="B26" s="21" t="s">
        <v>25</v>
      </c>
      <c r="C26" s="30"/>
      <c r="D26" s="22">
        <v>20000</v>
      </c>
      <c r="E26" s="20">
        <f t="shared" si="0"/>
        <v>0</v>
      </c>
      <c r="F26" s="20">
        <f t="shared" si="1"/>
        <v>0</v>
      </c>
      <c r="G26" s="23">
        <f t="shared" si="2"/>
        <v>0</v>
      </c>
    </row>
    <row r="27" spans="1:7" ht="27.9" customHeight="1" x14ac:dyDescent="0.25">
      <c r="A27" s="39"/>
      <c r="B27" s="14" t="s">
        <v>24</v>
      </c>
      <c r="C27" s="32"/>
      <c r="D27" s="27">
        <v>10000</v>
      </c>
      <c r="E27" s="11">
        <f t="shared" si="0"/>
        <v>0</v>
      </c>
      <c r="F27" s="11">
        <f t="shared" si="1"/>
        <v>0</v>
      </c>
      <c r="G27" s="12">
        <f t="shared" si="2"/>
        <v>0</v>
      </c>
    </row>
    <row r="28" spans="1:7" ht="27.9" customHeight="1" thickBot="1" x14ac:dyDescent="0.3">
      <c r="A28" s="38"/>
      <c r="B28" s="24" t="s">
        <v>23</v>
      </c>
      <c r="C28" s="31"/>
      <c r="D28" s="25">
        <v>50000</v>
      </c>
      <c r="E28" s="24">
        <f t="shared" si="0"/>
        <v>0</v>
      </c>
      <c r="F28" s="24">
        <f t="shared" si="1"/>
        <v>0</v>
      </c>
      <c r="G28" s="26">
        <f t="shared" si="2"/>
        <v>0</v>
      </c>
    </row>
    <row r="29" spans="1:7" ht="20.25" customHeight="1" thickBot="1" x14ac:dyDescent="0.3">
      <c r="C29" s="4" t="s">
        <v>15</v>
      </c>
      <c r="D29" s="5">
        <f>SUM(D6:D28)</f>
        <v>12865038</v>
      </c>
      <c r="E29" s="6">
        <f t="shared" ref="E29:F29" si="6">SUM(E6:E28)</f>
        <v>0</v>
      </c>
      <c r="F29" s="6">
        <f t="shared" si="6"/>
        <v>0</v>
      </c>
      <c r="G29" s="7">
        <f>SUM(G6:G28)</f>
        <v>0</v>
      </c>
    </row>
    <row r="30" spans="1:7" ht="20.25" customHeight="1" x14ac:dyDescent="0.25"/>
    <row r="31" spans="1:7" ht="20.25" customHeight="1" x14ac:dyDescent="0.25"/>
    <row r="32" spans="1:7" ht="20.25" customHeight="1" x14ac:dyDescent="0.25"/>
  </sheetData>
  <mergeCells count="10">
    <mergeCell ref="A3:B3"/>
    <mergeCell ref="A4:B4"/>
    <mergeCell ref="A18:A19"/>
    <mergeCell ref="A20:A21"/>
    <mergeCell ref="A26:A28"/>
    <mergeCell ref="A8:A9"/>
    <mergeCell ref="A11:A12"/>
    <mergeCell ref="A13:A14"/>
    <mergeCell ref="A15:A16"/>
    <mergeCell ref="A23:A25"/>
  </mergeCells>
  <pageMargins left="0.7" right="0.7" top="0.27" bottom="0.25" header="0.17" footer="0.17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 Zaremba</cp:lastModifiedBy>
  <cp:lastPrinted>2019-09-30T08:39:12Z</cp:lastPrinted>
  <dcterms:created xsi:type="dcterms:W3CDTF">2017-10-25T08:39:10Z</dcterms:created>
  <dcterms:modified xsi:type="dcterms:W3CDTF">2019-10-03T10:01:38Z</dcterms:modified>
</cp:coreProperties>
</file>